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LDF DIF\"/>
    </mc:Choice>
  </mc:AlternateContent>
  <xr:revisionPtr revIDLastSave="0" documentId="13_ncr:1_{A2F67CFE-97DA-4163-9F5E-C308AB48EC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1" i="1"/>
  <c r="G135" i="1"/>
  <c r="G130" i="1"/>
  <c r="G121" i="1"/>
  <c r="G117" i="1"/>
  <c r="G104" i="1"/>
  <c r="G95" i="1"/>
  <c r="G79" i="1"/>
  <c r="G65" i="1"/>
  <c r="G46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D134" i="1"/>
  <c r="G134" i="1" s="1"/>
  <c r="D133" i="1"/>
  <c r="G133" i="1" s="1"/>
  <c r="D131" i="1"/>
  <c r="G131" i="1" s="1"/>
  <c r="D130" i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D120" i="1"/>
  <c r="G120" i="1" s="1"/>
  <c r="D119" i="1"/>
  <c r="G119" i="1" s="1"/>
  <c r="D118" i="1"/>
  <c r="G118" i="1" s="1"/>
  <c r="D117" i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<sst xmlns="http://schemas.openxmlformats.org/spreadsheetml/2006/main" count="284" uniqueCount="211">
  <si>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</si>
  <si>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</si>
  <si>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</si>
  <si>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</si>
  <si>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</si>
  <si>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</si>
  <si>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</si>
  <si>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</si>
  <si>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</si>
  <si>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</si>
  <si>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</si>
  <si>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</si>
  <si>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</si>
  <si>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</si>
  <si>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</si>
  <si>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</si>
  <si>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</si>
  <si>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</si>
  <si>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</si>
  <si>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</si>
  <si>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</si>
  <si>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</si>
  <si>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</si>
  <si>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</si>
  <si>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</si>
  <si>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</si>
  <si>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</si>
  <si>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</si>
  <si>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</si>
  <si>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</si>
  <si>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</si>
  <si>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</si>
  <si>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</si>
  <si>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</si>
  <si>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</si>
  <si>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</si>
  <si>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</si>
  <si>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</si>
  <si>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</si>
  <si>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</si>
  <si>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</si>
  <si>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</si>
  <si>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</si>
  <si>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</si>
  <si>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</si>
  <si>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</si>
  <si>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</si>
  <si>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</si>
  <si>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</si>
  <si>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</si>
  <si>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</si>
  <si>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</si>
  <si>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</si>
  <si>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</si>
  <si>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</si>
  <si>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</si>
  <si>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</si>
  <si>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</si>
  <si>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</si>
  <si>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</si>
  <si>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</si>
  <si>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</si>
  <si>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</si>
  <si>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</si>
  <si>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</si>
  <si>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</si>
  <si>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</si>
  <si>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</si>
  <si>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</si>
  <si>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</si>
  <si>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</si>
  <si>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</si>
  <si>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</si>
  <si>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</si>
  <si>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</si>
  <si>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</si>
  <si>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</si>
  <si>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</si>
  <si>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</si>
  <si>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</si>
  <si>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</si>
  <si>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</si>
  <si>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</si>
  <si>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</si>
  <si>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</si>
  <si>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</si>
  <si>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</si>
  <si>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</si>
  <si>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</si>
  <si>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</si>
  <si>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</si>
  <si>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</si>
  <si>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</si>
  <si>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</si>
  <si>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</si>
  <si>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</si>
  <si>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</si>
  <si>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</si>
  <si>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</si>
  <si>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</si>
  <si>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</si>
  <si>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</si>
  <si>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</si>
  <si>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</si>
  <si>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</si>
  <si>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</si>
  <si>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</si>
  <si>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</si>
  <si>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</si>
  <si>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</si>
  <si>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</si>
  <si>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</si>
  <si>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</si>
  <si>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</si>
  <si>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</si>
  <si>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</si>
  <si>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</si>
  <si>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</si>
  <si>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</si>
  <si>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</si>
  <si>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</si>
  <si>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</si>
  <si>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</si>
  <si>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</si>
  <si>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</si>
  <si>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</si>
  <si>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</si>
  <si>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</si>
  <si>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</si>
  <si>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</si>
  <si>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</si>
  <si>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</si>
  <si>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</si>
  <si>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</si>
  <si>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</si>
  <si>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</si>
  <si>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</si>
  <si>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</si>
  <si>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</si>
  <si>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</si>
  <si>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</si>
  <si>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</si>
  <si>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</si>
  <si>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</si>
  <si>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</si>
  <si>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</si>
  <si>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</si>
  <si>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</si>
  <si>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</si>
  <si>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</si>
  <si>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</si>
  <si>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</si>
  <si>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</si>
  <si>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</si>
  <si>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</si>
  <si>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</si>
  <si>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</si>
  <si>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</si>
  <si>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</si>
  <si>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</si>
  <si>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</si>
  <si>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</si>
  <si>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</si>
  <si>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</si>
  <si>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</si>
  <si>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</si>
  <si>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</si>
  <si>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</si>
  <si>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</si>
  <si>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</si>
  <si>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</si>
  <si>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</si>
  <si>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</si>
  <si>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</si>
  <si>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</si>
  <si>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</si>
  <si>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</si>
  <si>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</si>
  <si>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</si>
  <si>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</si>
  <si>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</si>
  <si>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</si>
  <si>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</si>
  <si>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</si>
  <si>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</si>
  <si>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</si>
  <si>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</si>
  <si>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</si>
  <si>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</si>
  <si>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</si>
  <si>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</si>
  <si>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</si>
  <si>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</si>
  <si>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</si>
  <si>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</si>
  <si>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</si>
  <si>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</si>
  <si>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</si>
  <si>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</si>
  <si>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</si>
  <si>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</si>
  <si>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</si>
  <si>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</si>
  <si>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</si>
  <si>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</si>
  <si>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</si>
  <si>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</si>
  <si>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</si>
  <si>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</si>
  <si>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para el Desarrollo Integral de la Familia del Municipio de Santiago Maravatío,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</si>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</sst>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7003524</v>
      </c>
      <c r="C8" s="33">
        <f t="shared" ref="C8:G8" si="0">C9+C17+C188+C27+C37+C47+C57+C61+C70+C74</f>
        <v>0</v>
      </c>
      <c r="D8" s="33">
        <f t="shared" si="0"/>
        <v>7003524</v>
      </c>
      <c r="E8" s="33">
        <f t="shared" si="0"/>
        <v>1531090.74</v>
      </c>
      <c r="F8" s="33">
        <f t="shared" si="0"/>
        <v>1531090.74</v>
      </c>
      <c r="G8" s="33">
        <f t="shared" si="0"/>
        <v>5472433.2599999998</v>
      </c>
    </row>
    <row r="9" spans="1:8">
      <c r="A9" s="8" t="s">
        <v>12</v>
      </c>
      <c r="B9" s="34">
        <f>SUM(B10:B16)</f>
        <v>5219801.7</v>
      </c>
      <c r="C9" s="34">
        <f t="shared" ref="C9:G9" si="1">SUM(C10:C16)</f>
        <v>65000</v>
      </c>
      <c r="D9" s="34">
        <f t="shared" si="1"/>
        <v>5284801.7</v>
      </c>
      <c r="E9" s="34">
        <f t="shared" si="1"/>
        <v>1107068.8400000001</v>
      </c>
      <c r="F9" s="34">
        <f t="shared" si="1"/>
        <v>1107068.8400000001</v>
      </c>
      <c r="G9" s="34">
        <f t="shared" si="1"/>
        <v>4177732.8600000003</v>
      </c>
    </row>
    <row r="10" spans="1:8">
      <c r="A10" s="9" t="s">
        <v>13</v>
      </c>
      <c r="B10" s="36">
        <v>4265892</v>
      </c>
      <c r="C10" s="36">
        <v>0</v>
      </c>
      <c r="D10" s="34">
        <f>B10+C10</f>
        <v>4265892</v>
      </c>
      <c r="E10" s="36">
        <v>1014900.51</v>
      </c>
      <c r="F10" s="36">
        <v>1014900.51</v>
      </c>
      <c r="G10" s="34">
        <f>D10-E10</f>
        <v>3250991.49</v>
      </c>
      <c r="H10" s="12" t="s">
        <v>87</v>
      </c>
    </row>
    <row r="11" spans="1:8">
      <c r="A11" s="9" t="s">
        <v>14</v>
      </c>
      <c r="B11" s="36">
        <v>147000</v>
      </c>
      <c r="C11" s="36">
        <v>0</v>
      </c>
      <c r="D11" s="34">
        <f t="shared" ref="D11:D16" si="2">B11+C11</f>
        <v>147000</v>
      </c>
      <c r="E11" s="36">
        <v>32430</v>
      </c>
      <c r="F11" s="36">
        <v>32430</v>
      </c>
      <c r="G11" s="34">
        <f t="shared" ref="G11:G16" si="3">D11-E11</f>
        <v>114570</v>
      </c>
      <c r="H11" s="12" t="s">
        <v>88</v>
      </c>
    </row>
    <row r="12" spans="1:8">
      <c r="A12" s="9" t="s">
        <v>15</v>
      </c>
      <c r="B12" s="36">
        <v>776909.7</v>
      </c>
      <c r="C12" s="36">
        <v>0</v>
      </c>
      <c r="D12" s="34">
        <f t="shared" si="2"/>
        <v>776909.7</v>
      </c>
      <c r="E12" s="36">
        <v>0</v>
      </c>
      <c r="F12" s="36">
        <v>0</v>
      </c>
      <c r="G12" s="34">
        <f t="shared" si="3"/>
        <v>776909.7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30000</v>
      </c>
      <c r="C14" s="36">
        <v>65000</v>
      </c>
      <c r="D14" s="34">
        <f t="shared" si="2"/>
        <v>95000</v>
      </c>
      <c r="E14" s="36">
        <v>59738.33</v>
      </c>
      <c r="F14" s="36">
        <v>59738.33</v>
      </c>
      <c r="G14" s="34">
        <f t="shared" si="3"/>
        <v>35261.67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660108.25</v>
      </c>
      <c r="C17" s="34">
        <f t="shared" ref="C17:G17" si="4">SUM(C18:C26)</f>
        <v>0</v>
      </c>
      <c r="D17" s="34">
        <f t="shared" si="4"/>
        <v>660108.25</v>
      </c>
      <c r="E17" s="34">
        <f t="shared" si="4"/>
        <v>159450</v>
      </c>
      <c r="F17" s="34">
        <f t="shared" si="4"/>
        <v>159450</v>
      </c>
      <c r="G17" s="34">
        <f t="shared" si="4"/>
        <v>500658.25</v>
      </c>
    </row>
    <row r="18" spans="1:8">
      <c r="A18" s="9" t="s">
        <v>21</v>
      </c>
      <c r="B18" s="36">
        <v>202108.25</v>
      </c>
      <c r="C18" s="36">
        <v>0</v>
      </c>
      <c r="D18" s="34">
        <f t="shared" ref="D18:D26" si="5">B18+C18</f>
        <v>202108.25</v>
      </c>
      <c r="E18" s="36">
        <v>77519.88</v>
      </c>
      <c r="F18" s="36">
        <v>77519.88</v>
      </c>
      <c r="G18" s="34">
        <f t="shared" ref="G18:G26" si="6">D18-E18</f>
        <v>124588.37</v>
      </c>
      <c r="H18" s="13" t="s">
        <v>94</v>
      </c>
    </row>
    <row r="19" spans="1:8">
      <c r="A19" s="9" t="s">
        <v>22</v>
      </c>
      <c r="B19" s="36">
        <v>35000</v>
      </c>
      <c r="C19" s="36">
        <v>0</v>
      </c>
      <c r="D19" s="34">
        <f t="shared" si="5"/>
        <v>35000</v>
      </c>
      <c r="E19" s="36">
        <v>13648</v>
      </c>
      <c r="F19" s="36">
        <v>13648</v>
      </c>
      <c r="G19" s="34">
        <f t="shared" si="6"/>
        <v>21352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10000</v>
      </c>
      <c r="C21" s="36">
        <v>0</v>
      </c>
      <c r="D21" s="34">
        <f t="shared" si="5"/>
        <v>10000</v>
      </c>
      <c r="E21" s="36">
        <v>0</v>
      </c>
      <c r="F21" s="36">
        <v>0</v>
      </c>
      <c r="G21" s="34">
        <f t="shared" si="6"/>
        <v>10000</v>
      </c>
      <c r="H21" s="13" t="s">
        <v>97</v>
      </c>
    </row>
    <row r="22" spans="1:8">
      <c r="A22" s="9" t="s">
        <v>25</v>
      </c>
      <c r="B22" s="36">
        <v>80000</v>
      </c>
      <c r="C22" s="36">
        <v>0</v>
      </c>
      <c r="D22" s="34">
        <f t="shared" si="5"/>
        <v>80000</v>
      </c>
      <c r="E22" s="36">
        <v>2187</v>
      </c>
      <c r="F22" s="36">
        <v>2187</v>
      </c>
      <c r="G22" s="34">
        <f t="shared" si="6"/>
        <v>77813</v>
      </c>
      <c r="H22" s="13" t="s">
        <v>98</v>
      </c>
    </row>
    <row r="23" spans="1:8">
      <c r="A23" s="9" t="s">
        <v>26</v>
      </c>
      <c r="B23" s="36">
        <v>240000</v>
      </c>
      <c r="C23" s="36">
        <v>0</v>
      </c>
      <c r="D23" s="34">
        <f t="shared" si="5"/>
        <v>240000</v>
      </c>
      <c r="E23" s="36">
        <v>65535.12</v>
      </c>
      <c r="F23" s="36">
        <v>65535.12</v>
      </c>
      <c r="G23" s="34">
        <f t="shared" si="6"/>
        <v>174464.88</v>
      </c>
      <c r="H23" s="13" t="s">
        <v>99</v>
      </c>
    </row>
    <row r="24" spans="1:8">
      <c r="A24" s="9" t="s">
        <v>27</v>
      </c>
      <c r="B24" s="36">
        <v>18000</v>
      </c>
      <c r="C24" s="36">
        <v>0</v>
      </c>
      <c r="D24" s="34">
        <f t="shared" si="5"/>
        <v>18000</v>
      </c>
      <c r="E24" s="36">
        <v>0</v>
      </c>
      <c r="F24" s="36">
        <v>0</v>
      </c>
      <c r="G24" s="34">
        <f t="shared" si="6"/>
        <v>18000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75000</v>
      </c>
      <c r="C26" s="36">
        <v>0</v>
      </c>
      <c r="D26" s="34">
        <f t="shared" si="5"/>
        <v>75000</v>
      </c>
      <c r="E26" s="36">
        <v>560</v>
      </c>
      <c r="F26" s="36">
        <v>560</v>
      </c>
      <c r="G26" s="34">
        <f t="shared" si="6"/>
        <v>74440</v>
      </c>
      <c r="H26" s="13" t="s">
        <v>102</v>
      </c>
    </row>
    <row r="27" spans="1:8">
      <c r="A27" s="8" t="s">
        <v>30</v>
      </c>
      <c r="B27" s="34">
        <f>SUM(B28:B36)</f>
        <v>659614.05000000005</v>
      </c>
      <c r="C27" s="34">
        <f t="shared" ref="C27:G27" si="7">SUM(C28:C36)</f>
        <v>0</v>
      </c>
      <c r="D27" s="34">
        <f t="shared" si="7"/>
        <v>659614.05000000005</v>
      </c>
      <c r="E27" s="34">
        <f t="shared" si="7"/>
        <v>148501.71000000002</v>
      </c>
      <c r="F27" s="34">
        <f t="shared" si="7"/>
        <v>148501.71000000002</v>
      </c>
      <c r="G27" s="34">
        <f t="shared" si="7"/>
        <v>511112.34</v>
      </c>
    </row>
    <row r="28" spans="1:8">
      <c r="A28" s="9" t="s">
        <v>31</v>
      </c>
      <c r="B28" s="36">
        <v>54500</v>
      </c>
      <c r="C28" s="36">
        <v>0</v>
      </c>
      <c r="D28" s="34">
        <f t="shared" ref="D28:D81" si="8">B28+C28</f>
        <v>54500</v>
      </c>
      <c r="E28" s="36">
        <v>8288</v>
      </c>
      <c r="F28" s="36">
        <v>8288</v>
      </c>
      <c r="G28" s="34">
        <f t="shared" ref="G28:G36" si="9">D28-E28</f>
        <v>46212</v>
      </c>
      <c r="H28" s="14" t="s">
        <v>103</v>
      </c>
    </row>
    <row r="29" spans="1:8">
      <c r="A29" s="9" t="s">
        <v>32</v>
      </c>
      <c r="B29" s="36">
        <v>26000</v>
      </c>
      <c r="C29" s="36">
        <v>0</v>
      </c>
      <c r="D29" s="34">
        <f t="shared" si="8"/>
        <v>26000</v>
      </c>
      <c r="E29" s="36">
        <v>15999.99</v>
      </c>
      <c r="F29" s="36">
        <v>15999.99</v>
      </c>
      <c r="G29" s="34">
        <f t="shared" si="9"/>
        <v>10000.01</v>
      </c>
      <c r="H29" s="14" t="s">
        <v>104</v>
      </c>
    </row>
    <row r="30" spans="1:8">
      <c r="A30" s="9" t="s">
        <v>33</v>
      </c>
      <c r="B30" s="36">
        <v>22000</v>
      </c>
      <c r="C30" s="36">
        <v>0</v>
      </c>
      <c r="D30" s="34">
        <f t="shared" si="8"/>
        <v>22000</v>
      </c>
      <c r="E30" s="36">
        <v>4500</v>
      </c>
      <c r="F30" s="36">
        <v>4500</v>
      </c>
      <c r="G30" s="34">
        <f t="shared" si="9"/>
        <v>17500</v>
      </c>
      <c r="H30" s="14" t="s">
        <v>105</v>
      </c>
    </row>
    <row r="31" spans="1:8">
      <c r="A31" s="9" t="s">
        <v>34</v>
      </c>
      <c r="B31" s="36">
        <v>42000</v>
      </c>
      <c r="C31" s="36">
        <v>0</v>
      </c>
      <c r="D31" s="34">
        <f t="shared" si="8"/>
        <v>42000</v>
      </c>
      <c r="E31" s="36">
        <v>11899.22</v>
      </c>
      <c r="F31" s="36">
        <v>11899.22</v>
      </c>
      <c r="G31" s="34">
        <f t="shared" si="9"/>
        <v>30100.78</v>
      </c>
      <c r="H31" s="14" t="s">
        <v>106</v>
      </c>
    </row>
    <row r="32" spans="1:8">
      <c r="A32" s="9" t="s">
        <v>35</v>
      </c>
      <c r="B32" s="36">
        <v>105000</v>
      </c>
      <c r="C32" s="36">
        <v>0</v>
      </c>
      <c r="D32" s="34">
        <f t="shared" si="8"/>
        <v>105000</v>
      </c>
      <c r="E32" s="36">
        <v>19289.25</v>
      </c>
      <c r="F32" s="36">
        <v>19289.25</v>
      </c>
      <c r="G32" s="34">
        <f t="shared" si="9"/>
        <v>85710.75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40000</v>
      </c>
      <c r="C34" s="36">
        <v>0</v>
      </c>
      <c r="D34" s="34">
        <f t="shared" si="8"/>
        <v>40000</v>
      </c>
      <c r="E34" s="36">
        <v>6050.95</v>
      </c>
      <c r="F34" s="36">
        <v>6050.95</v>
      </c>
      <c r="G34" s="34">
        <f t="shared" si="9"/>
        <v>33949.050000000003</v>
      </c>
      <c r="H34" s="14" t="s">
        <v>109</v>
      </c>
    </row>
    <row r="35" spans="1:8">
      <c r="A35" s="9" t="s">
        <v>38</v>
      </c>
      <c r="B35" s="36">
        <v>200000</v>
      </c>
      <c r="C35" s="36">
        <v>0</v>
      </c>
      <c r="D35" s="34">
        <f t="shared" si="8"/>
        <v>200000</v>
      </c>
      <c r="E35" s="36">
        <v>38726.300000000003</v>
      </c>
      <c r="F35" s="36">
        <v>38726.300000000003</v>
      </c>
      <c r="G35" s="34">
        <f t="shared" si="9"/>
        <v>161273.70000000001</v>
      </c>
      <c r="H35" s="14" t="s">
        <v>110</v>
      </c>
    </row>
    <row r="36" spans="1:8">
      <c r="A36" s="9" t="s">
        <v>39</v>
      </c>
      <c r="B36" s="36">
        <v>170114.05</v>
      </c>
      <c r="C36" s="36">
        <v>0</v>
      </c>
      <c r="D36" s="34">
        <f t="shared" si="8"/>
        <v>170114.05</v>
      </c>
      <c r="E36" s="36">
        <v>43748</v>
      </c>
      <c r="F36" s="36">
        <v>43748</v>
      </c>
      <c r="G36" s="34">
        <f t="shared" si="9"/>
        <v>126366.04999999999</v>
      </c>
      <c r="H36" s="14" t="s">
        <v>111</v>
      </c>
    </row>
    <row r="37" spans="1:8">
      <c r="A37" s="8" t="s">
        <v>40</v>
      </c>
      <c r="B37" s="34">
        <f>SUM(B38:B46)</f>
        <v>429000</v>
      </c>
      <c r="C37" s="34">
        <f t="shared" ref="C37:G37" si="10">SUM(C38:C46)</f>
        <v>-65000</v>
      </c>
      <c r="D37" s="34">
        <f t="shared" si="10"/>
        <v>364000</v>
      </c>
      <c r="E37" s="34">
        <f t="shared" si="10"/>
        <v>108070.2</v>
      </c>
      <c r="F37" s="34">
        <f t="shared" si="10"/>
        <v>108070.2</v>
      </c>
      <c r="G37" s="34">
        <f t="shared" si="10"/>
        <v>255929.8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6">
        <v>429000</v>
      </c>
      <c r="C41" s="36">
        <v>-65000</v>
      </c>
      <c r="D41" s="34">
        <f t="shared" si="8"/>
        <v>364000</v>
      </c>
      <c r="E41" s="36">
        <v>108070.2</v>
      </c>
      <c r="F41" s="36">
        <v>108070.2</v>
      </c>
      <c r="G41" s="34">
        <f t="shared" si="11"/>
        <v>255929.8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35000</v>
      </c>
      <c r="C47" s="34">
        <f t="shared" ref="C47:G47" si="12">SUM(C48:C56)</f>
        <v>0</v>
      </c>
      <c r="D47" s="34">
        <f t="shared" si="12"/>
        <v>35000</v>
      </c>
      <c r="E47" s="34">
        <f t="shared" si="12"/>
        <v>7999.99</v>
      </c>
      <c r="F47" s="34">
        <f t="shared" si="12"/>
        <v>7999.99</v>
      </c>
      <c r="G47" s="34">
        <f t="shared" si="12"/>
        <v>27000.010000000002</v>
      </c>
    </row>
    <row r="48" spans="1:8">
      <c r="A48" s="9" t="s">
        <v>51</v>
      </c>
      <c r="B48" s="36">
        <v>35000</v>
      </c>
      <c r="C48" s="36">
        <v>0</v>
      </c>
      <c r="D48" s="34">
        <f t="shared" si="8"/>
        <v>35000</v>
      </c>
      <c r="E48" s="36">
        <v>7999.99</v>
      </c>
      <c r="F48" s="36">
        <v>7999.99</v>
      </c>
      <c r="G48" s="34">
        <f t="shared" ref="G48:G56" si="13">D48-E48</f>
        <v>27000.010000000002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7003524</v>
      </c>
      <c r="C158" s="33">
        <f t="shared" ref="C158:G158" si="47">C8+C83</f>
        <v>0</v>
      </c>
      <c r="D158" s="33">
        <f t="shared" si="47"/>
        <v>7003524</v>
      </c>
      <c r="E158" s="33">
        <f t="shared" si="47"/>
        <v>1531090.74</v>
      </c>
      <c r="F158" s="33">
        <f t="shared" si="47"/>
        <v>1531090.74</v>
      </c>
      <c r="G158" s="33">
        <f t="shared" si="47"/>
        <v>5472433.2599999998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2024-05-07T13:52:35Z</dcterms:modified>
</cp:coreProperties>
</file>